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ca106b7c82cc90/デスクトップ/"/>
    </mc:Choice>
  </mc:AlternateContent>
  <xr:revisionPtr revIDLastSave="130" documentId="8_{3198AC0E-84CA-44CA-B1DC-D73CA16AA24B}" xr6:coauthVersionLast="47" xr6:coauthVersionMax="47" xr10:uidLastSave="{D739CE34-6E0E-415C-AC64-87B61D0AAC29}"/>
  <bookViews>
    <workbookView xWindow="28680" yWindow="-120" windowWidth="29040" windowHeight="15720" activeTab="1" xr2:uid="{80A4AE84-69D9-4556-8513-225629BCADCD}"/>
  </bookViews>
  <sheets>
    <sheet name="入力例" sheetId="1" r:id="rId1"/>
    <sheet name="計算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3" l="1"/>
  <c r="L20" i="3"/>
  <c r="L19" i="3"/>
  <c r="L18" i="3"/>
  <c r="L17" i="3"/>
  <c r="L21" i="1"/>
  <c r="J20" i="1" s="1"/>
  <c r="L20" i="1"/>
  <c r="J19" i="1" s="1"/>
  <c r="L19" i="1"/>
  <c r="J18" i="1" s="1"/>
  <c r="L18" i="1"/>
  <c r="J17" i="1" s="1"/>
  <c r="H13" i="3"/>
  <c r="L13" i="3" s="1"/>
  <c r="F13" i="3"/>
  <c r="J13" i="3" s="1"/>
  <c r="L12" i="3"/>
  <c r="J12" i="3"/>
  <c r="H12" i="3"/>
  <c r="F12" i="3"/>
  <c r="H11" i="3"/>
  <c r="L11" i="3" s="1"/>
  <c r="F11" i="3"/>
  <c r="J11" i="3" s="1"/>
  <c r="J10" i="3"/>
  <c r="H10" i="3"/>
  <c r="L10" i="3" s="1"/>
  <c r="F10" i="3"/>
  <c r="L9" i="3"/>
  <c r="J9" i="3"/>
  <c r="H9" i="3"/>
  <c r="F9" i="3"/>
  <c r="J8" i="3"/>
  <c r="H8" i="3"/>
  <c r="L8" i="3" s="1"/>
  <c r="F8" i="3"/>
  <c r="L7" i="3"/>
  <c r="J7" i="3"/>
  <c r="H7" i="3"/>
  <c r="F7" i="3"/>
  <c r="J6" i="3"/>
  <c r="H6" i="3"/>
  <c r="L6" i="3" s="1"/>
  <c r="F6" i="3"/>
  <c r="L5" i="3"/>
  <c r="J5" i="3"/>
  <c r="H5" i="3"/>
  <c r="F5" i="3"/>
  <c r="J21" i="1"/>
  <c r="L17" i="1"/>
  <c r="F11" i="1"/>
  <c r="J11" i="1" s="1"/>
  <c r="H11" i="1"/>
  <c r="L11" i="1" s="1"/>
  <c r="F12" i="1"/>
  <c r="J12" i="1" s="1"/>
  <c r="H12" i="1"/>
  <c r="L12" i="1" s="1"/>
  <c r="F7" i="1"/>
  <c r="J7" i="1" s="1"/>
  <c r="H7" i="1"/>
  <c r="L7" i="1" s="1"/>
  <c r="F8" i="1"/>
  <c r="J8" i="1" s="1"/>
  <c r="H8" i="1"/>
  <c r="L8" i="1" s="1"/>
  <c r="F9" i="1"/>
  <c r="J9" i="1" s="1"/>
  <c r="H9" i="1"/>
  <c r="L9" i="1" s="1"/>
  <c r="F10" i="1"/>
  <c r="J10" i="1" s="1"/>
  <c r="H10" i="1"/>
  <c r="L10" i="1" s="1"/>
  <c r="F13" i="1"/>
  <c r="J13" i="1" s="1"/>
  <c r="H13" i="1"/>
  <c r="L13" i="1" s="1"/>
  <c r="H6" i="1"/>
  <c r="L6" i="1" s="1"/>
  <c r="F6" i="1"/>
  <c r="J6" i="1" s="1"/>
  <c r="H5" i="1"/>
  <c r="L5" i="1" s="1"/>
  <c r="F5" i="1"/>
  <c r="J5" i="1" s="1"/>
  <c r="L14" i="3" l="1"/>
  <c r="J17" i="3" s="1"/>
  <c r="J14" i="3"/>
  <c r="J21" i="3" s="1"/>
  <c r="J14" i="1"/>
  <c r="L14" i="1"/>
  <c r="J20" i="3" l="1"/>
  <c r="J19" i="3"/>
  <c r="J18" i="3"/>
</calcChain>
</file>

<file path=xl/sharedStrings.xml><?xml version="1.0" encoding="utf-8"?>
<sst xmlns="http://schemas.openxmlformats.org/spreadsheetml/2006/main" count="101" uniqueCount="28">
  <si>
    <t>行動評価</t>
    <rPh sb="0" eb="4">
      <t>コウドウヒョウカ</t>
    </rPh>
    <phoneticPr fontId="1"/>
  </si>
  <si>
    <t>評価種類</t>
    <rPh sb="0" eb="2">
      <t>ヒョウカ</t>
    </rPh>
    <rPh sb="2" eb="4">
      <t>シュルイ</t>
    </rPh>
    <phoneticPr fontId="1"/>
  </si>
  <si>
    <t>評価シート</t>
    <rPh sb="0" eb="2">
      <t>ヒョウカ</t>
    </rPh>
    <phoneticPr fontId="1"/>
  </si>
  <si>
    <t>情意評価（共通）</t>
    <rPh sb="0" eb="4">
      <t>ジョウイヒョウカ</t>
    </rPh>
    <rPh sb="5" eb="7">
      <t>キョウツウ</t>
    </rPh>
    <phoneticPr fontId="1"/>
  </si>
  <si>
    <t>設問数</t>
    <rPh sb="0" eb="3">
      <t>セツモンスウ</t>
    </rPh>
    <phoneticPr fontId="1"/>
  </si>
  <si>
    <t>評価基準数</t>
    <rPh sb="0" eb="5">
      <t>ヒョウカキジュンスウ</t>
    </rPh>
    <phoneticPr fontId="1"/>
  </si>
  <si>
    <t>最小点数</t>
    <rPh sb="0" eb="4">
      <t>サイショウテンスウ</t>
    </rPh>
    <phoneticPr fontId="1"/>
  </si>
  <si>
    <t>最大点数</t>
    <rPh sb="0" eb="4">
      <t>サイダイテンスウ</t>
    </rPh>
    <phoneticPr fontId="1"/>
  </si>
  <si>
    <t>ウェイト加算後</t>
    <rPh sb="4" eb="7">
      <t>カサンゴ</t>
    </rPh>
    <phoneticPr fontId="1"/>
  </si>
  <si>
    <t>ウェイト（%）</t>
    <phoneticPr fontId="1"/>
  </si>
  <si>
    <t>職務評価（保育）</t>
    <rPh sb="0" eb="4">
      <t>ショクムヒョウカ</t>
    </rPh>
    <rPh sb="5" eb="7">
      <t>ホイク</t>
    </rPh>
    <phoneticPr fontId="1"/>
  </si>
  <si>
    <t>360度評価</t>
    <rPh sb="3" eb="6">
      <t>ドヒョウカ</t>
    </rPh>
    <phoneticPr fontId="1"/>
  </si>
  <si>
    <t>360度評価</t>
    <rPh sb="3" eb="4">
      <t>ド</t>
    </rPh>
    <rPh sb="4" eb="6">
      <t>ヒョウカ</t>
    </rPh>
    <phoneticPr fontId="1"/>
  </si>
  <si>
    <t>目標評価</t>
    <rPh sb="0" eb="4">
      <t>モクヒョウヒョウカ</t>
    </rPh>
    <phoneticPr fontId="1"/>
  </si>
  <si>
    <t>-</t>
    <phoneticPr fontId="1"/>
  </si>
  <si>
    <t>最終ポイント</t>
    <rPh sb="0" eb="2">
      <t>サイシュウ</t>
    </rPh>
    <phoneticPr fontId="1"/>
  </si>
  <si>
    <t>ポイント設定計算表</t>
    <rPh sb="4" eb="6">
      <t>セッテイ</t>
    </rPh>
    <rPh sb="6" eb="9">
      <t>ケイサンヒョウ</t>
    </rPh>
    <phoneticPr fontId="1"/>
  </si>
  <si>
    <t>※本計算表の解説は「入力例」シートを参照ください。</t>
    <rPh sb="1" eb="2">
      <t>ホン</t>
    </rPh>
    <rPh sb="2" eb="4">
      <t>ケイサン</t>
    </rPh>
    <rPh sb="4" eb="5">
      <t>ヒョウ</t>
    </rPh>
    <rPh sb="6" eb="8">
      <t>カイセツ</t>
    </rPh>
    <rPh sb="10" eb="13">
      <t>ニュウリョクレイ</t>
    </rPh>
    <rPh sb="18" eb="20">
      <t>サンショウ</t>
    </rPh>
    <phoneticPr fontId="1"/>
  </si>
  <si>
    <t>～</t>
    <phoneticPr fontId="1"/>
  </si>
  <si>
    <t>※黄色セルにデータを入力してください。</t>
    <rPh sb="1" eb="3">
      <t>キイロ</t>
    </rPh>
    <rPh sb="10" eb="12">
      <t>ニュウリョク</t>
    </rPh>
    <phoneticPr fontId="1"/>
  </si>
  <si>
    <t>S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</si>
  <si>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</si>
  <si>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</si>
  <si>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</si>
  <si>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</si>
  <si>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下限</t>
    <rPh sb="0" eb="2">
      <t>カゲン</t>
    </rPh>
    <phoneticPr fontId="1"/>
  </si>
  <si>
    <t>上限</t>
    <rPh sb="0" eb="2">
      <t>ジョウゲン</t>
    </rPh>
    <phoneticPr fontId="1"/>
  </si>
  <si>
    <t>ランク設定例</t>
    <rPh sb="3" eb="5">
      <t>セッテイ</t>
    </rPh>
    <rPh sb="5" eb="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</si>
</sst>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8"/>
      <color theme="1"/>
      <name val="メイリオ"/>
      <family val="2"/>
      <charset val="128"/>
    </font>
    <font>
      <b/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4" xfId="0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1253490</xdr:colOff>
      <xdr:row>0</xdr:row>
      <xdr:rowOff>112395</xdr:rowOff>
    </xdr:from>
    <xdr:to>
      <xdr:col>5</xdr:col>
      <xdr:colOff>558165</xdr:colOff>
      <xdr:row>2</xdr:row>
      <xdr:rowOff>209550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6CA6AFE-1229-6E8D-0C00-1F85769610F2}"/>
            </a:ext>
          </a:extLst>
        </xdr:cNvPr>
        <xdr:cNvSpPr/>
      </xdr:nvSpPr>
      <xdr:spPr>
        <a:xfrm>
          <a:off x="2644140" y="112395"/>
          <a:ext cx="2438400" cy="678180"/>
        </a:xfrm>
        <a:prstGeom prst="wedgeRectCallout">
          <a:avLst>
            <a:gd name="adj1" fmla="val -56799"/>
            <a:gd name="adj2" fmla="val 8527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設定する評価シート名を記載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行が足りない場合は行追加</a:t>
          </a:r>
        </a:p>
      </xdr:txBody>
    </xdr:sp>
    <xdr:clientData/>
  </xdr:twoCellAnchor>
  <xdr:twoCellAnchor>
    <xdr:from>
      <xdr:col>12</xdr:col>
      <xdr:colOff>396241</xdr:colOff>
      <xdr:row>12</xdr:row>
      <xdr:rowOff>66675</xdr:rowOff>
    </xdr:from>
    <xdr:to>
      <xdr:col>15</xdr:col>
      <xdr:colOff>668656</xdr:colOff>
      <xdr:row>14</xdr:row>
      <xdr:rowOff>190500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E3D2817-6D62-61A0-3BE3-4942AA60B088}"/>
            </a:ext>
          </a:extLst>
        </xdr:cNvPr>
        <xdr:cNvSpPr/>
      </xdr:nvSpPr>
      <xdr:spPr>
        <a:xfrm>
          <a:off x="10283191" y="3886200"/>
          <a:ext cx="2472690" cy="771525"/>
        </a:xfrm>
        <a:prstGeom prst="wedgeRectCallout">
          <a:avLst>
            <a:gd name="adj1" fmla="val -70209"/>
            <a:gd name="adj2" fmla="val 5425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小数点以下は 切り上げ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画面表示上は小数点表示されます</a:t>
          </a:r>
        </a:p>
      </xdr:txBody>
    </xdr:sp>
    <xdr:clientData/>
  </xdr:twoCellAnchor>
  <xdr:twoCellAnchor>
    <xdr:from>
      <xdr:col>2</xdr:col>
      <xdr:colOff>1253490</xdr:colOff>
      <xdr:row>14</xdr:row>
      <xdr:rowOff>188595</xdr:rowOff>
    </xdr:from>
    <xdr:to>
      <xdr:col>5</xdr:col>
      <xdr:colOff>624840</xdr:colOff>
      <xdr:row>16</xdr:row>
      <xdr:rowOff>276225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DAE37BB-1264-5366-6706-992C511A26F8}"/>
            </a:ext>
          </a:extLst>
        </xdr:cNvPr>
        <xdr:cNvSpPr/>
      </xdr:nvSpPr>
      <xdr:spPr>
        <a:xfrm>
          <a:off x="2644140" y="4655820"/>
          <a:ext cx="2505075" cy="735330"/>
        </a:xfrm>
        <a:prstGeom prst="wedgeRectCallout">
          <a:avLst>
            <a:gd name="adj1" fmla="val 1841"/>
            <a:gd name="adj2" fmla="val -171751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行動評価、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360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度評価は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評価基準数１～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で指定可能</a:t>
          </a:r>
        </a:p>
      </xdr:txBody>
    </xdr:sp>
    <xdr:clientData/>
  </xdr:twoCellAnchor>
  <xdr:twoCellAnchor>
    <xdr:from>
      <xdr:col>12</xdr:col>
      <xdr:colOff>400051</xdr:colOff>
      <xdr:row>15</xdr:row>
      <xdr:rowOff>112395</xdr:rowOff>
    </xdr:from>
    <xdr:to>
      <xdr:col>15</xdr:col>
      <xdr:colOff>664846</xdr:colOff>
      <xdr:row>17</xdr:row>
      <xdr:rowOff>53340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505366F-7866-759D-D3CE-1F763491E714}"/>
            </a:ext>
          </a:extLst>
        </xdr:cNvPr>
        <xdr:cNvSpPr/>
      </xdr:nvSpPr>
      <xdr:spPr>
        <a:xfrm>
          <a:off x="10287001" y="4903470"/>
          <a:ext cx="2465070" cy="588645"/>
        </a:xfrm>
        <a:prstGeom prst="wedgeRectCallout">
          <a:avLst>
            <a:gd name="adj1" fmla="val -70209"/>
            <a:gd name="adj2" fmla="val -3341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等間隔で配分した場合の例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542F-D7FB-4247-B29A-ACBF90134AE4}">
  <sheetPr>
    <tabColor theme="0" tint="-0.14999847407452621"/>
  </sheetPr>
  <dimension ref="B2:L21"/>
  <sheetViews>
    <sheetView workbookViewId="0"/>
  </sheetViews>
  <sheetFormatPr defaultRowHeight="17.399999999999999" x14ac:dyDescent="0.5"/>
  <cols>
    <col min="1" max="1" width="3.36328125" customWidth="1"/>
    <col min="2" max="2" width="13.1796875" customWidth="1"/>
    <col min="3" max="3" width="16" customWidth="1"/>
    <col min="4" max="6" width="10.7265625" customWidth="1"/>
    <col min="7" max="7" width="3.54296875" customWidth="1"/>
    <col min="8" max="8" width="10.7265625" customWidth="1"/>
    <col min="9" max="9" width="14.1796875" customWidth="1"/>
    <col min="10" max="10" width="10.7265625" customWidth="1"/>
    <col min="11" max="11" width="3.54296875" customWidth="1"/>
    <col min="12" max="12" width="10.7265625" customWidth="1"/>
  </cols>
  <sheetData>
    <row r="2" spans="2:12" s="5" customFormat="1" ht="28.8" x14ac:dyDescent="0.5">
      <c r="B2" s="5" t="s">
        <v>16</v>
      </c>
    </row>
    <row r="3" spans="2:12" ht="25.2" customHeight="1" x14ac:dyDescent="0.5">
      <c r="J3" s="29" t="s">
        <v>8</v>
      </c>
      <c r="K3" s="29"/>
      <c r="L3" s="29"/>
    </row>
    <row r="4" spans="2:12" ht="25.2" customHeight="1" x14ac:dyDescent="0.5">
      <c r="B4" s="7" t="s">
        <v>1</v>
      </c>
      <c r="C4" s="7" t="s">
        <v>2</v>
      </c>
      <c r="D4" s="7" t="s">
        <v>4</v>
      </c>
      <c r="E4" s="7" t="s">
        <v>5</v>
      </c>
      <c r="F4" s="15" t="s">
        <v>6</v>
      </c>
      <c r="G4" s="16"/>
      <c r="H4" s="17" t="s">
        <v>7</v>
      </c>
      <c r="I4" s="7" t="s">
        <v>9</v>
      </c>
      <c r="J4" s="15" t="s">
        <v>6</v>
      </c>
      <c r="K4" s="16"/>
      <c r="L4" s="17" t="s">
        <v>7</v>
      </c>
    </row>
    <row r="5" spans="2:12" ht="25.2" customHeight="1" x14ac:dyDescent="0.5">
      <c r="B5" s="33" t="s">
        <v>0</v>
      </c>
      <c r="C5" s="12" t="s">
        <v>3</v>
      </c>
      <c r="D5" s="8">
        <v>5</v>
      </c>
      <c r="E5" s="8">
        <v>10</v>
      </c>
      <c r="F5" s="18">
        <f>D5*1</f>
        <v>5</v>
      </c>
      <c r="G5" s="19" t="s">
        <v>18</v>
      </c>
      <c r="H5" s="20">
        <f>D5*E5</f>
        <v>50</v>
      </c>
      <c r="I5" s="8">
        <v>50</v>
      </c>
      <c r="J5" s="18">
        <f t="shared" ref="J5:J13" si="0">F5*I5/100</f>
        <v>2.5</v>
      </c>
      <c r="K5" s="19" t="s">
        <v>18</v>
      </c>
      <c r="L5" s="20">
        <f>H5*I5/100</f>
        <v>25</v>
      </c>
    </row>
    <row r="6" spans="2:12" ht="25.2" customHeight="1" x14ac:dyDescent="0.5">
      <c r="B6" s="34"/>
      <c r="C6" s="12" t="s">
        <v>10</v>
      </c>
      <c r="D6" s="8">
        <v>10</v>
      </c>
      <c r="E6" s="8">
        <v>10</v>
      </c>
      <c r="F6" s="18">
        <f>D6*1</f>
        <v>10</v>
      </c>
      <c r="G6" s="19" t="s">
        <v>18</v>
      </c>
      <c r="H6" s="20">
        <f>D6*E6</f>
        <v>100</v>
      </c>
      <c r="I6" s="8">
        <v>65</v>
      </c>
      <c r="J6" s="18">
        <f t="shared" si="0"/>
        <v>6.5</v>
      </c>
      <c r="K6" s="19" t="s">
        <v>18</v>
      </c>
      <c r="L6" s="20">
        <f t="shared" ref="L6:L13" si="1">H6*I6/100</f>
        <v>65</v>
      </c>
    </row>
    <row r="7" spans="2:12" ht="25.2" customHeight="1" x14ac:dyDescent="0.5">
      <c r="B7" s="34"/>
      <c r="C7" s="12"/>
      <c r="D7" s="8"/>
      <c r="E7" s="8"/>
      <c r="F7" s="18">
        <f t="shared" ref="F7:F9" si="2">D7*1</f>
        <v>0</v>
      </c>
      <c r="G7" s="19" t="s">
        <v>18</v>
      </c>
      <c r="H7" s="20">
        <f t="shared" ref="H7:H9" si="3">D7*E7</f>
        <v>0</v>
      </c>
      <c r="I7" s="8"/>
      <c r="J7" s="18">
        <f t="shared" si="0"/>
        <v>0</v>
      </c>
      <c r="K7" s="19" t="s">
        <v>18</v>
      </c>
      <c r="L7" s="20">
        <f t="shared" si="1"/>
        <v>0</v>
      </c>
    </row>
    <row r="8" spans="2:12" ht="25.2" customHeight="1" x14ac:dyDescent="0.5">
      <c r="B8" s="34"/>
      <c r="C8" s="12"/>
      <c r="D8" s="8"/>
      <c r="E8" s="8"/>
      <c r="F8" s="18">
        <f t="shared" si="2"/>
        <v>0</v>
      </c>
      <c r="G8" s="19" t="s">
        <v>18</v>
      </c>
      <c r="H8" s="20">
        <f t="shared" si="3"/>
        <v>0</v>
      </c>
      <c r="I8" s="8"/>
      <c r="J8" s="18">
        <f t="shared" si="0"/>
        <v>0</v>
      </c>
      <c r="K8" s="19" t="s">
        <v>18</v>
      </c>
      <c r="L8" s="20">
        <f t="shared" si="1"/>
        <v>0</v>
      </c>
    </row>
    <row r="9" spans="2:12" ht="25.2" customHeight="1" x14ac:dyDescent="0.5">
      <c r="B9" s="35"/>
      <c r="C9" s="12"/>
      <c r="D9" s="8"/>
      <c r="E9" s="8"/>
      <c r="F9" s="18">
        <f t="shared" si="2"/>
        <v>0</v>
      </c>
      <c r="G9" s="19" t="s">
        <v>18</v>
      </c>
      <c r="H9" s="20">
        <f t="shared" si="3"/>
        <v>0</v>
      </c>
      <c r="I9" s="8"/>
      <c r="J9" s="18">
        <f t="shared" si="0"/>
        <v>0</v>
      </c>
      <c r="K9" s="19" t="s">
        <v>18</v>
      </c>
      <c r="L9" s="20">
        <f t="shared" si="1"/>
        <v>0</v>
      </c>
    </row>
    <row r="10" spans="2:12" ht="25.2" customHeight="1" x14ac:dyDescent="0.5">
      <c r="B10" s="33" t="s">
        <v>11</v>
      </c>
      <c r="C10" s="12" t="s">
        <v>12</v>
      </c>
      <c r="D10" s="8">
        <v>10</v>
      </c>
      <c r="E10" s="8">
        <v>5</v>
      </c>
      <c r="F10" s="18">
        <f t="shared" ref="F10:F13" si="4">D10*1</f>
        <v>10</v>
      </c>
      <c r="G10" s="19" t="s">
        <v>18</v>
      </c>
      <c r="H10" s="20">
        <f t="shared" ref="H10:H13" si="5">D10*E10</f>
        <v>50</v>
      </c>
      <c r="I10" s="8">
        <v>50</v>
      </c>
      <c r="J10" s="18">
        <f t="shared" si="0"/>
        <v>5</v>
      </c>
      <c r="K10" s="19" t="s">
        <v>18</v>
      </c>
      <c r="L10" s="20">
        <f t="shared" si="1"/>
        <v>25</v>
      </c>
    </row>
    <row r="11" spans="2:12" ht="25.2" customHeight="1" x14ac:dyDescent="0.5">
      <c r="B11" s="34"/>
      <c r="C11" s="13"/>
      <c r="D11" s="11"/>
      <c r="E11" s="11"/>
      <c r="F11" s="18">
        <f t="shared" ref="F11:F12" si="6">D11*1</f>
        <v>0</v>
      </c>
      <c r="G11" s="19" t="s">
        <v>18</v>
      </c>
      <c r="H11" s="20">
        <f t="shared" ref="H11:H12" si="7">D11*E11</f>
        <v>0</v>
      </c>
      <c r="I11" s="11"/>
      <c r="J11" s="18">
        <f t="shared" si="0"/>
        <v>0</v>
      </c>
      <c r="K11" s="19" t="s">
        <v>18</v>
      </c>
      <c r="L11" s="20">
        <f t="shared" ref="L11:L12" si="8">H11*I11/100</f>
        <v>0</v>
      </c>
    </row>
    <row r="12" spans="2:12" ht="25.2" customHeight="1" x14ac:dyDescent="0.5">
      <c r="B12" s="35"/>
      <c r="C12" s="13"/>
      <c r="D12" s="11"/>
      <c r="E12" s="11"/>
      <c r="F12" s="18">
        <f t="shared" si="6"/>
        <v>0</v>
      </c>
      <c r="G12" s="19" t="s">
        <v>18</v>
      </c>
      <c r="H12" s="20">
        <f t="shared" si="7"/>
        <v>0</v>
      </c>
      <c r="I12" s="11"/>
      <c r="J12" s="18">
        <f t="shared" si="0"/>
        <v>0</v>
      </c>
      <c r="K12" s="19" t="s">
        <v>18</v>
      </c>
      <c r="L12" s="20">
        <f t="shared" si="8"/>
        <v>0</v>
      </c>
    </row>
    <row r="13" spans="2:12" ht="25.2" customHeight="1" thickBot="1" x14ac:dyDescent="0.55000000000000004">
      <c r="B13" s="1" t="s">
        <v>13</v>
      </c>
      <c r="C13" s="1" t="s">
        <v>14</v>
      </c>
      <c r="D13" s="9">
        <v>3</v>
      </c>
      <c r="E13" s="10">
        <v>5</v>
      </c>
      <c r="F13" s="21">
        <f t="shared" si="4"/>
        <v>3</v>
      </c>
      <c r="G13" s="19" t="s">
        <v>18</v>
      </c>
      <c r="H13" s="22">
        <f t="shared" si="5"/>
        <v>15</v>
      </c>
      <c r="I13" s="9">
        <v>80</v>
      </c>
      <c r="J13" s="18">
        <f t="shared" si="0"/>
        <v>2.4</v>
      </c>
      <c r="K13" s="19" t="s">
        <v>18</v>
      </c>
      <c r="L13" s="20">
        <f t="shared" si="1"/>
        <v>12</v>
      </c>
    </row>
    <row r="14" spans="2:12" ht="25.2" customHeight="1" thickTop="1" x14ac:dyDescent="0.5">
      <c r="B14" s="6" t="s">
        <v>15</v>
      </c>
      <c r="C14" s="30"/>
      <c r="D14" s="31"/>
      <c r="E14" s="31"/>
      <c r="F14" s="31"/>
      <c r="G14" s="31"/>
      <c r="H14" s="31"/>
      <c r="I14" s="32"/>
      <c r="J14" s="2">
        <f>ROUNDUP(SUM(J5:J13),)</f>
        <v>17</v>
      </c>
      <c r="K14" s="3" t="s">
        <v>18</v>
      </c>
      <c r="L14" s="4">
        <f>ROUNDUP(SUM(L5:L13),)</f>
        <v>127</v>
      </c>
    </row>
    <row r="15" spans="2:12" ht="25.2" customHeight="1" x14ac:dyDescent="0.5"/>
    <row r="16" spans="2:12" ht="25.2" customHeight="1" x14ac:dyDescent="0.5">
      <c r="I16" s="28" t="s">
        <v>27</v>
      </c>
      <c r="J16" s="15" t="s">
        <v>25</v>
      </c>
      <c r="K16" s="16"/>
      <c r="L16" s="17" t="s">
        <v>26</v>
      </c>
    </row>
    <row r="17" spans="9:12" ht="25.2" customHeight="1" x14ac:dyDescent="0.5">
      <c r="I17" s="23" t="s">
        <v>20</v>
      </c>
      <c r="J17" s="18">
        <f>L18+1</f>
        <v>106</v>
      </c>
      <c r="K17" s="19" t="s">
        <v>18</v>
      </c>
      <c r="L17" s="20">
        <f>L14</f>
        <v>127</v>
      </c>
    </row>
    <row r="18" spans="9:12" ht="25.2" customHeight="1" x14ac:dyDescent="0.5">
      <c r="I18" s="23" t="s">
        <v>21</v>
      </c>
      <c r="J18" s="18">
        <f>L19+1</f>
        <v>84</v>
      </c>
      <c r="K18" s="19" t="s">
        <v>18</v>
      </c>
      <c r="L18" s="20">
        <f>ROUNDUP((L14-J14)/5*4+J14,)</f>
        <v>105</v>
      </c>
    </row>
    <row r="19" spans="9:12" ht="25.2" customHeight="1" x14ac:dyDescent="0.5">
      <c r="I19" s="23" t="s">
        <v>22</v>
      </c>
      <c r="J19" s="18">
        <f>L20+1</f>
        <v>62</v>
      </c>
      <c r="K19" s="19" t="s">
        <v>18</v>
      </c>
      <c r="L19" s="20">
        <f>ROUNDUP((L14-J14)/5*3+J14,)</f>
        <v>83</v>
      </c>
    </row>
    <row r="20" spans="9:12" ht="25.2" customHeight="1" x14ac:dyDescent="0.5">
      <c r="I20" s="23" t="s">
        <v>23</v>
      </c>
      <c r="J20" s="18">
        <f>L21+1</f>
        <v>40</v>
      </c>
      <c r="K20" s="19" t="s">
        <v>18</v>
      </c>
      <c r="L20" s="20">
        <f>ROUNDUP((L14-J14)/5*2+J14,)</f>
        <v>61</v>
      </c>
    </row>
    <row r="21" spans="9:12" ht="25.2" customHeight="1" x14ac:dyDescent="0.5">
      <c r="I21" s="24" t="s">
        <v>24</v>
      </c>
      <c r="J21" s="25">
        <f>J14</f>
        <v>17</v>
      </c>
      <c r="K21" s="26" t="s">
        <v>18</v>
      </c>
      <c r="L21" s="27">
        <f>ROUNDUP((L14-J14)/5*1+J14,)</f>
        <v>39</v>
      </c>
    </row>
  </sheetData>
  <mergeCells count="4">
    <mergeCell ref="J3:L3"/>
    <mergeCell ref="C14:I14"/>
    <mergeCell ref="B5:B9"/>
    <mergeCell ref="B10:B1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A04A-F7A5-4A36-9B72-43E8AAAFFD93}">
  <dimension ref="B2:L21"/>
  <sheetViews>
    <sheetView tabSelected="1" workbookViewId="0"/>
  </sheetViews>
  <sheetFormatPr defaultRowHeight="17.399999999999999" x14ac:dyDescent="0.5"/>
  <cols>
    <col min="1" max="1" width="3.36328125" customWidth="1"/>
    <col min="2" max="2" width="13.1796875" customWidth="1"/>
    <col min="3" max="3" width="16" customWidth="1"/>
    <col min="4" max="6" width="10.7265625" customWidth="1"/>
    <col min="7" max="7" width="3.54296875" customWidth="1"/>
    <col min="8" max="8" width="10.7265625" customWidth="1"/>
    <col min="9" max="9" width="14.1796875" customWidth="1"/>
    <col min="10" max="10" width="10.7265625" customWidth="1"/>
    <col min="11" max="11" width="3.54296875" customWidth="1"/>
    <col min="12" max="12" width="10.7265625" customWidth="1"/>
  </cols>
  <sheetData>
    <row r="2" spans="2:12" s="5" customFormat="1" ht="28.8" x14ac:dyDescent="0.5">
      <c r="B2" s="5" t="s">
        <v>16</v>
      </c>
    </row>
    <row r="3" spans="2:12" ht="25.2" customHeight="1" x14ac:dyDescent="0.5">
      <c r="J3" s="29" t="s">
        <v>8</v>
      </c>
      <c r="K3" s="29"/>
      <c r="L3" s="29"/>
    </row>
    <row r="4" spans="2:12" ht="25.2" customHeight="1" x14ac:dyDescent="0.5">
      <c r="B4" s="7" t="s">
        <v>1</v>
      </c>
      <c r="C4" s="7" t="s">
        <v>2</v>
      </c>
      <c r="D4" s="7" t="s">
        <v>4</v>
      </c>
      <c r="E4" s="7" t="s">
        <v>5</v>
      </c>
      <c r="F4" s="15" t="s">
        <v>6</v>
      </c>
      <c r="G4" s="16"/>
      <c r="H4" s="17" t="s">
        <v>7</v>
      </c>
      <c r="I4" s="7" t="s">
        <v>9</v>
      </c>
      <c r="J4" s="15" t="s">
        <v>6</v>
      </c>
      <c r="K4" s="16"/>
      <c r="L4" s="17" t="s">
        <v>7</v>
      </c>
    </row>
    <row r="5" spans="2:12" ht="25.2" customHeight="1" x14ac:dyDescent="0.5">
      <c r="B5" s="33" t="s">
        <v>0</v>
      </c>
      <c r="C5" s="12"/>
      <c r="D5" s="8"/>
      <c r="E5" s="8"/>
      <c r="F5" s="18">
        <f>D5*1</f>
        <v>0</v>
      </c>
      <c r="G5" s="19" t="s">
        <v>18</v>
      </c>
      <c r="H5" s="20">
        <f>D5*E5</f>
        <v>0</v>
      </c>
      <c r="I5" s="8"/>
      <c r="J5" s="18">
        <f t="shared" ref="J5:J13" si="0">F5*I5/100</f>
        <v>0</v>
      </c>
      <c r="K5" s="19" t="s">
        <v>18</v>
      </c>
      <c r="L5" s="20">
        <f>H5*I5/100</f>
        <v>0</v>
      </c>
    </row>
    <row r="6" spans="2:12" ht="25.2" customHeight="1" x14ac:dyDescent="0.5">
      <c r="B6" s="34"/>
      <c r="C6" s="12"/>
      <c r="D6" s="8"/>
      <c r="E6" s="8"/>
      <c r="F6" s="18">
        <f>D6*1</f>
        <v>0</v>
      </c>
      <c r="G6" s="19" t="s">
        <v>18</v>
      </c>
      <c r="H6" s="20">
        <f>D6*E6</f>
        <v>0</v>
      </c>
      <c r="I6" s="8"/>
      <c r="J6" s="18">
        <f t="shared" si="0"/>
        <v>0</v>
      </c>
      <c r="K6" s="19" t="s">
        <v>18</v>
      </c>
      <c r="L6" s="20">
        <f t="shared" ref="L6:L13" si="1">H6*I6/100</f>
        <v>0</v>
      </c>
    </row>
    <row r="7" spans="2:12" ht="25.2" customHeight="1" x14ac:dyDescent="0.5">
      <c r="B7" s="34"/>
      <c r="C7" s="12"/>
      <c r="D7" s="8"/>
      <c r="E7" s="8"/>
      <c r="F7" s="18">
        <f t="shared" ref="F7:F13" si="2">D7*1</f>
        <v>0</v>
      </c>
      <c r="G7" s="19" t="s">
        <v>18</v>
      </c>
      <c r="H7" s="20">
        <f t="shared" ref="H7:H13" si="3">D7*E7</f>
        <v>0</v>
      </c>
      <c r="I7" s="8"/>
      <c r="J7" s="18">
        <f t="shared" si="0"/>
        <v>0</v>
      </c>
      <c r="K7" s="19" t="s">
        <v>18</v>
      </c>
      <c r="L7" s="20">
        <f t="shared" si="1"/>
        <v>0</v>
      </c>
    </row>
    <row r="8" spans="2:12" ht="25.2" customHeight="1" x14ac:dyDescent="0.5">
      <c r="B8" s="34"/>
      <c r="C8" s="12"/>
      <c r="D8" s="8"/>
      <c r="E8" s="8"/>
      <c r="F8" s="18">
        <f t="shared" si="2"/>
        <v>0</v>
      </c>
      <c r="G8" s="19" t="s">
        <v>18</v>
      </c>
      <c r="H8" s="20">
        <f t="shared" si="3"/>
        <v>0</v>
      </c>
      <c r="I8" s="8"/>
      <c r="J8" s="18">
        <f t="shared" si="0"/>
        <v>0</v>
      </c>
      <c r="K8" s="19" t="s">
        <v>18</v>
      </c>
      <c r="L8" s="20">
        <f t="shared" si="1"/>
        <v>0</v>
      </c>
    </row>
    <row r="9" spans="2:12" ht="25.2" customHeight="1" x14ac:dyDescent="0.5">
      <c r="B9" s="35"/>
      <c r="C9" s="12"/>
      <c r="D9" s="8"/>
      <c r="E9" s="8"/>
      <c r="F9" s="18">
        <f t="shared" si="2"/>
        <v>0</v>
      </c>
      <c r="G9" s="19" t="s">
        <v>18</v>
      </c>
      <c r="H9" s="20">
        <f t="shared" si="3"/>
        <v>0</v>
      </c>
      <c r="I9" s="8"/>
      <c r="J9" s="18">
        <f t="shared" si="0"/>
        <v>0</v>
      </c>
      <c r="K9" s="19" t="s">
        <v>18</v>
      </c>
      <c r="L9" s="20">
        <f t="shared" si="1"/>
        <v>0</v>
      </c>
    </row>
    <row r="10" spans="2:12" ht="25.2" customHeight="1" x14ac:dyDescent="0.5">
      <c r="B10" s="33" t="s">
        <v>11</v>
      </c>
      <c r="C10" s="12"/>
      <c r="D10" s="8"/>
      <c r="E10" s="8"/>
      <c r="F10" s="18">
        <f t="shared" si="2"/>
        <v>0</v>
      </c>
      <c r="G10" s="19" t="s">
        <v>18</v>
      </c>
      <c r="H10" s="20">
        <f t="shared" si="3"/>
        <v>0</v>
      </c>
      <c r="I10" s="8"/>
      <c r="J10" s="18">
        <f t="shared" si="0"/>
        <v>0</v>
      </c>
      <c r="K10" s="19" t="s">
        <v>18</v>
      </c>
      <c r="L10" s="20">
        <f t="shared" si="1"/>
        <v>0</v>
      </c>
    </row>
    <row r="11" spans="2:12" ht="25.2" customHeight="1" x14ac:dyDescent="0.5">
      <c r="B11" s="34"/>
      <c r="C11" s="13"/>
      <c r="D11" s="11"/>
      <c r="E11" s="11"/>
      <c r="F11" s="18">
        <f t="shared" si="2"/>
        <v>0</v>
      </c>
      <c r="G11" s="19" t="s">
        <v>18</v>
      </c>
      <c r="H11" s="20">
        <f t="shared" si="3"/>
        <v>0</v>
      </c>
      <c r="I11" s="11"/>
      <c r="J11" s="18">
        <f t="shared" si="0"/>
        <v>0</v>
      </c>
      <c r="K11" s="19" t="s">
        <v>18</v>
      </c>
      <c r="L11" s="20">
        <f t="shared" si="1"/>
        <v>0</v>
      </c>
    </row>
    <row r="12" spans="2:12" ht="25.2" customHeight="1" x14ac:dyDescent="0.5">
      <c r="B12" s="35"/>
      <c r="C12" s="13"/>
      <c r="D12" s="11"/>
      <c r="E12" s="11"/>
      <c r="F12" s="18">
        <f t="shared" si="2"/>
        <v>0</v>
      </c>
      <c r="G12" s="19" t="s">
        <v>18</v>
      </c>
      <c r="H12" s="20">
        <f t="shared" si="3"/>
        <v>0</v>
      </c>
      <c r="I12" s="11"/>
      <c r="J12" s="18">
        <f t="shared" si="0"/>
        <v>0</v>
      </c>
      <c r="K12" s="19" t="s">
        <v>18</v>
      </c>
      <c r="L12" s="20">
        <f t="shared" si="1"/>
        <v>0</v>
      </c>
    </row>
    <row r="13" spans="2:12" ht="25.2" customHeight="1" thickBot="1" x14ac:dyDescent="0.55000000000000004">
      <c r="B13" s="1" t="s">
        <v>13</v>
      </c>
      <c r="C13" s="1" t="s">
        <v>14</v>
      </c>
      <c r="D13" s="9"/>
      <c r="E13" s="10">
        <v>5</v>
      </c>
      <c r="F13" s="21">
        <f t="shared" si="2"/>
        <v>0</v>
      </c>
      <c r="G13" s="19" t="s">
        <v>18</v>
      </c>
      <c r="H13" s="22">
        <f t="shared" si="3"/>
        <v>0</v>
      </c>
      <c r="I13" s="9"/>
      <c r="J13" s="18">
        <f t="shared" si="0"/>
        <v>0</v>
      </c>
      <c r="K13" s="19" t="s">
        <v>18</v>
      </c>
      <c r="L13" s="20">
        <f t="shared" si="1"/>
        <v>0</v>
      </c>
    </row>
    <row r="14" spans="2:12" ht="25.2" customHeight="1" thickTop="1" x14ac:dyDescent="0.5">
      <c r="B14" s="6" t="s">
        <v>15</v>
      </c>
      <c r="C14" s="30"/>
      <c r="D14" s="31"/>
      <c r="E14" s="31"/>
      <c r="F14" s="31"/>
      <c r="G14" s="31"/>
      <c r="H14" s="31"/>
      <c r="I14" s="32"/>
      <c r="J14" s="2">
        <f>ROUNDUP(SUM(J5:J13),)</f>
        <v>0</v>
      </c>
      <c r="K14" s="3" t="s">
        <v>18</v>
      </c>
      <c r="L14" s="4">
        <f>ROUNDUP(SUM(L5:L13),)</f>
        <v>0</v>
      </c>
    </row>
    <row r="15" spans="2:12" ht="25.2" customHeight="1" x14ac:dyDescent="0.5"/>
    <row r="16" spans="2:12" ht="25.2" customHeight="1" x14ac:dyDescent="0.5">
      <c r="B16" s="14" t="s">
        <v>19</v>
      </c>
      <c r="I16" s="28" t="s">
        <v>27</v>
      </c>
      <c r="J16" s="15" t="s">
        <v>25</v>
      </c>
      <c r="K16" s="16"/>
      <c r="L16" s="17" t="s">
        <v>26</v>
      </c>
    </row>
    <row r="17" spans="2:12" ht="25.2" customHeight="1" x14ac:dyDescent="0.5">
      <c r="B17" s="14" t="s">
        <v>17</v>
      </c>
      <c r="I17" s="23" t="s">
        <v>20</v>
      </c>
      <c r="J17" s="18">
        <f>L18+1</f>
        <v>1</v>
      </c>
      <c r="K17" s="19" t="s">
        <v>18</v>
      </c>
      <c r="L17" s="20">
        <f>L14</f>
        <v>0</v>
      </c>
    </row>
    <row r="18" spans="2:12" ht="25.2" customHeight="1" x14ac:dyDescent="0.5">
      <c r="I18" s="23" t="s">
        <v>21</v>
      </c>
      <c r="J18" s="18">
        <f>L19+1</f>
        <v>1</v>
      </c>
      <c r="K18" s="19" t="s">
        <v>18</v>
      </c>
      <c r="L18" s="20">
        <f>ROUNDUP((L14-J14)/5*4+J14,)</f>
        <v>0</v>
      </c>
    </row>
    <row r="19" spans="2:12" ht="25.2" customHeight="1" x14ac:dyDescent="0.5">
      <c r="I19" s="23" t="s">
        <v>22</v>
      </c>
      <c r="J19" s="18">
        <f>L20+1</f>
        <v>1</v>
      </c>
      <c r="K19" s="19" t="s">
        <v>18</v>
      </c>
      <c r="L19" s="20">
        <f>ROUNDUP((L14-J14)/5*3+J14,)</f>
        <v>0</v>
      </c>
    </row>
    <row r="20" spans="2:12" ht="25.2" customHeight="1" x14ac:dyDescent="0.5">
      <c r="I20" s="23" t="s">
        <v>23</v>
      </c>
      <c r="J20" s="18">
        <f>L21+1</f>
        <v>1</v>
      </c>
      <c r="K20" s="19" t="s">
        <v>18</v>
      </c>
      <c r="L20" s="20">
        <f>ROUNDUP((L14-J14)/5*2+J14,)</f>
        <v>0</v>
      </c>
    </row>
    <row r="21" spans="2:12" ht="25.2" customHeight="1" x14ac:dyDescent="0.5">
      <c r="I21" s="24" t="s">
        <v>24</v>
      </c>
      <c r="J21" s="25">
        <f>J14</f>
        <v>0</v>
      </c>
      <c r="K21" s="26" t="s">
        <v>18</v>
      </c>
      <c r="L21" s="27">
        <f>ROUNDUP((L14-J14)/5*1+J14,)</f>
        <v>0</v>
      </c>
    </row>
  </sheetData>
  <mergeCells count="4">
    <mergeCell ref="J3:L3"/>
    <mergeCell ref="B5:B9"/>
    <mergeCell ref="B10:B12"/>
    <mergeCell ref="C14:I1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入力例</vt:lpstr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祐貴 石田</dc:creator>
  <cp:lastModifiedBy>祐貴 石田</cp:lastModifiedBy>
  <dcterms:created xsi:type="dcterms:W3CDTF">2025-08-22T00:28:38Z</dcterms:created>
  <dcterms:modified xsi:type="dcterms:W3CDTF">2025-10-30T02:47:16Z</dcterms:modified>
</cp:coreProperties>
</file>